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e_000\Desktop\"/>
    </mc:Choice>
  </mc:AlternateContent>
  <bookViews>
    <workbookView xWindow="0" yWindow="0" windowWidth="19200" windowHeight="6396" tabRatio="607"/>
  </bookViews>
  <sheets>
    <sheet name="Sheet1" sheetId="1" r:id="rId1"/>
    <sheet name="Sheet2" sheetId="2" r:id="rId2"/>
    <sheet name="Sheet3" sheetId="3" r:id="rId3"/>
  </sheets>
  <definedNames>
    <definedName name="_xlnm.Print_Area" localSheetId="0">Sheet1!$A$1:$N$42</definedName>
  </definedNames>
  <calcPr calcId="152511"/>
</workbook>
</file>

<file path=xl/calcChain.xml><?xml version="1.0" encoding="utf-8"?>
<calcChain xmlns="http://schemas.openxmlformats.org/spreadsheetml/2006/main">
  <c r="E42" i="1" l="1"/>
  <c r="E5" i="1" l="1"/>
  <c r="E32" i="1" s="1"/>
  <c r="E34" i="1" s="1"/>
  <c r="F32" i="1" l="1"/>
  <c r="F34" i="1" s="1"/>
</calcChain>
</file>

<file path=xl/sharedStrings.xml><?xml version="1.0" encoding="utf-8"?>
<sst xmlns="http://schemas.openxmlformats.org/spreadsheetml/2006/main" count="177" uniqueCount="140">
  <si>
    <t>Jordan</t>
  </si>
  <si>
    <t xml:space="preserve">Where </t>
  </si>
  <si>
    <t>Delta</t>
  </si>
  <si>
    <t>Amman</t>
  </si>
  <si>
    <t>13th</t>
  </si>
  <si>
    <t>19th</t>
  </si>
  <si>
    <t>20th</t>
  </si>
  <si>
    <t xml:space="preserve">Wadi Rum </t>
  </si>
  <si>
    <t>nature preserve and has an abundance of desert flora and fauna, set in a landscape sometimes called the Valley of the Moon, you spend the night in the tent and leave the next day</t>
  </si>
  <si>
    <t>More detail</t>
  </si>
  <si>
    <t>Details</t>
  </si>
  <si>
    <t>The rate includes:                         - Transportation by A/C modern car with an English speaking driver.                               - Entrance fees to Wadi Rum.                                                - 4x 4 jeep tour 4 hrs.  - Accommodation in a normal tent on HB basis, if you prefer VIP tent ( that has its own bathroom ) will be $60 supplement per person.</t>
  </si>
  <si>
    <t>Day</t>
  </si>
  <si>
    <t>Date</t>
  </si>
  <si>
    <t xml:space="preserve">Arrive </t>
  </si>
  <si>
    <t>Depart</t>
  </si>
  <si>
    <t xml:space="preserve">Name </t>
  </si>
  <si>
    <t>Fri -Sat</t>
  </si>
  <si>
    <t>Israel</t>
  </si>
  <si>
    <t>Tiberias, Israel</t>
  </si>
  <si>
    <t>Haifa, Israel</t>
  </si>
  <si>
    <t>Day trip</t>
  </si>
  <si>
    <t>Bethlehem</t>
  </si>
  <si>
    <t>Nazareth</t>
  </si>
  <si>
    <t>No. Days</t>
  </si>
  <si>
    <t>Tel Aviv/Jaffee</t>
  </si>
  <si>
    <t>Jerusalem</t>
  </si>
  <si>
    <t>Hotel</t>
  </si>
  <si>
    <t xml:space="preserve">Map </t>
  </si>
  <si>
    <t>Palistine</t>
  </si>
  <si>
    <t>Oasis Hotel Dead Sea</t>
  </si>
  <si>
    <t>Guide</t>
  </si>
  <si>
    <t>Deuteronomy 33–34 and parts of Ezekiel 35–38 (including the vision of the "dry bones"), found hidden in pits dug under the floor of a small room built inside the synagogue. In other loci fragments were found of the books of Genesis, Leviticus, Psalms, and Sirach, as well as of the Songs of the Sabbath Sacrifice</t>
  </si>
  <si>
    <t>1.5 hours  drive from Jerusalem</t>
  </si>
  <si>
    <t>Actually a large freshwater lake the Israelis call the Kinneret, this region is one of beautiful scenery and rich in biblical associations. Suggested overnight in the lakeside resort town of Tiberias</t>
  </si>
  <si>
    <t>Religious / Historical tour</t>
  </si>
  <si>
    <t>1.5 hour drive Jerusalem</t>
  </si>
  <si>
    <t>1 h. drive from Tel Aviv</t>
  </si>
  <si>
    <t>Biblically, it was a place of refuge for King David. It was one of the world's first health resorts (for Herod the Great),</t>
  </si>
  <si>
    <t>Leisure day</t>
  </si>
  <si>
    <t>Famous old crusader fort continue to Haifa Bahai Shrine, Persian Garden ND Mount Carmel panoramic view of city continue on to Tel Aviv</t>
  </si>
  <si>
    <t>week</t>
  </si>
  <si>
    <t>where Dead sea Scrolls were found</t>
  </si>
  <si>
    <t xml:space="preserve">Massada,                         Qumran Caves </t>
  </si>
  <si>
    <t>Safed, Israel</t>
  </si>
  <si>
    <t>Beit She'an, Israel</t>
  </si>
  <si>
    <t xml:space="preserve">Janin, </t>
  </si>
  <si>
    <t>Ramallah</t>
  </si>
  <si>
    <t>Isreal</t>
  </si>
  <si>
    <t>Haifa to Safed 1 hour</t>
  </si>
  <si>
    <t>Nazareth to Sea of Galiea 30 min</t>
  </si>
  <si>
    <t>Mission</t>
  </si>
  <si>
    <t>drive to Haifa</t>
  </si>
  <si>
    <t>Hotel Haifa</t>
  </si>
  <si>
    <t>Amman /Petra</t>
  </si>
  <si>
    <t>Sat</t>
  </si>
  <si>
    <t>https://goo.gl/maps/yb9rS</t>
  </si>
  <si>
    <t>https://goo.gl/maps/85qaq</t>
  </si>
  <si>
    <t>https://goo.gl/maps/Pehv5</t>
  </si>
  <si>
    <t>9:00-11:20</t>
  </si>
  <si>
    <t>18th</t>
  </si>
  <si>
    <t xml:space="preserve">20th </t>
  </si>
  <si>
    <t>24th</t>
  </si>
  <si>
    <t>Istanbul / Israel</t>
  </si>
  <si>
    <t>https://goo.gl/maps/hr7gC</t>
  </si>
  <si>
    <t>Wed</t>
  </si>
  <si>
    <t>5:30-7:40</t>
  </si>
  <si>
    <t>BUDGET</t>
  </si>
  <si>
    <t>1 hour Jersalem</t>
  </si>
  <si>
    <t xml:space="preserve">incudes  2 meals </t>
  </si>
  <si>
    <t>2.0 hours back to Tel Aviv</t>
  </si>
  <si>
    <t>.5 hour  to hotel</t>
  </si>
  <si>
    <t>Fri</t>
  </si>
  <si>
    <t>Tues</t>
  </si>
  <si>
    <t>Thurs</t>
  </si>
  <si>
    <t>Friday</t>
  </si>
  <si>
    <t>Sun- Mon</t>
  </si>
  <si>
    <r>
      <t>It is also home to the Bahá'í World Centre, a UNESCO World Heritage Site.</t>
    </r>
    <r>
      <rPr>
        <vertAlign val="superscript"/>
        <sz val="11"/>
        <color theme="1"/>
        <rFont val="Calibri"/>
        <family val="2"/>
        <scheme val="minor"/>
      </rPr>
      <t>[4]  Built on the slopes of Mount Carmel, the history of settlement at the site spans more than 3,000 years. The earliest known settlement in the vicinity was Tell Abu Hawam, a small port city established in the Late Bronze Age (14th century BCE).[5] In the 3rd century CE, Haifa was known as a dye-making center. Over the centuries, the city has changed hands: It has been conquered and ruled by the Phoenicians, Persians, Hasmoneans, Romans, Byzantines, Arabs, Crusaders, Ottomans,</t>
    </r>
  </si>
  <si>
    <r>
      <t>Safed has been considered one of Judaism's Four Holy Cities, along with Jerusalem, Hebron and Tiberias;</t>
    </r>
    <r>
      <rPr>
        <vertAlign val="superscript"/>
        <sz val="11"/>
        <color theme="1"/>
        <rFont val="Calibri"/>
        <family val="2"/>
        <scheme val="minor"/>
      </rPr>
      <t>[4]</t>
    </r>
    <r>
      <rPr>
        <sz val="11"/>
        <color theme="1"/>
        <rFont val="Calibri"/>
        <family val="2"/>
        <scheme val="minor"/>
      </rPr>
      <t xml:space="preserve"> since that time, the city has remained a center of Kabbalah, also known as Jewish mysticism.   Mary's Well onto Safed, city of Kabala </t>
    </r>
  </si>
  <si>
    <t>Sun</t>
  </si>
  <si>
    <t>Mon</t>
  </si>
  <si>
    <t>fly home</t>
  </si>
  <si>
    <t>with private driver; horseback riding in Petra; Candle parade</t>
  </si>
  <si>
    <t>at bottom</t>
  </si>
  <si>
    <t>gas</t>
  </si>
  <si>
    <t>visa</t>
  </si>
  <si>
    <t>guide/ palistine</t>
  </si>
  <si>
    <t>Raymond Hotel</t>
  </si>
  <si>
    <t>Istanbul Aye Sophia</t>
  </si>
  <si>
    <t>Grand Bizaar, spice market, Aye sophia, Blue Mosque, Sulimani Mosque, Bosperous boat trip</t>
  </si>
  <si>
    <t>subtotal</t>
  </si>
  <si>
    <t>Travel insurance.</t>
  </si>
  <si>
    <t>guide /Isreal</t>
  </si>
  <si>
    <t>Estimated Total</t>
  </si>
  <si>
    <t xml:space="preserve"> Amman &gt; Istanbul</t>
  </si>
  <si>
    <t>Istanbul &gt; Tel Aviv</t>
  </si>
  <si>
    <t>Seattle &gt;</t>
  </si>
  <si>
    <t>Thu- Fri</t>
  </si>
  <si>
    <t>Medical Mission</t>
  </si>
  <si>
    <t>Med. agenda</t>
  </si>
  <si>
    <t>St George Quest House</t>
  </si>
  <si>
    <t>Jerusalem - drive</t>
  </si>
  <si>
    <t>Holyland Hotel firas@holylandhotel.com</t>
  </si>
  <si>
    <t>Holyland Hotel</t>
  </si>
  <si>
    <t>Alexander</t>
  </si>
  <si>
    <t>Missions- good hotel - St George Quest House</t>
  </si>
  <si>
    <t xml:space="preserve"> Sea of Galiea</t>
  </si>
  <si>
    <t>Rental Car</t>
  </si>
  <si>
    <t xml:space="preserve">Old City Inn                   
</t>
  </si>
  <si>
    <t>Flight</t>
  </si>
  <si>
    <t>Local Hotel - the one I booked was terrible</t>
  </si>
  <si>
    <t>Atlas Bay Hotel           - Fab Hotel</t>
  </si>
  <si>
    <t>Private Guides referal -  Rafi Plotnik,  +972 58-588-8840,rafiplotnik@gmail.com  Nurit Lessem
+972 54-654-3006
nurit_lessem@yahoo.com</t>
  </si>
  <si>
    <t>Hotel above costs, air flight</t>
  </si>
  <si>
    <t>flight - US Flight</t>
  </si>
  <si>
    <t xml:space="preserve">entry fees est. </t>
  </si>
  <si>
    <t xml:space="preserve">Evening - north via Jericho oldest city in the world, to Beit Shean excavation of Roman City Nazareth Communciation </t>
  </si>
  <si>
    <t>Hebron</t>
  </si>
  <si>
    <t>Amman Jordan to Istanbul</t>
  </si>
  <si>
    <t>UNESCO - Home of Moses and the others</t>
  </si>
  <si>
    <t>25th</t>
  </si>
  <si>
    <t>26th</t>
  </si>
  <si>
    <t>27th</t>
  </si>
  <si>
    <t>28th</t>
  </si>
  <si>
    <t>29th</t>
  </si>
  <si>
    <t>30th</t>
  </si>
  <si>
    <t>1st</t>
  </si>
  <si>
    <t>2nd</t>
  </si>
  <si>
    <t>3rd</t>
  </si>
  <si>
    <t>4th</t>
  </si>
  <si>
    <t>5th - 6th</t>
  </si>
  <si>
    <t>7th - 8th</t>
  </si>
  <si>
    <t>9th</t>
  </si>
  <si>
    <r>
      <t xml:space="preserve">Sea of Galilee and Tiberias </t>
    </r>
    <r>
      <rPr>
        <sz val="11"/>
        <color rgb="FF1F497D"/>
        <rFont val="Calibri"/>
        <family val="2"/>
        <scheme val="minor"/>
      </rPr>
      <t>city, visit Jordan river and Kinerete (it is a beach</t>
    </r>
    <r>
      <rPr>
        <sz val="11"/>
        <color rgb="FF333333"/>
        <rFont val="Calibri"/>
        <family val="2"/>
        <scheme val="minor"/>
      </rPr>
      <t xml:space="preserve"> and Jordon River,  Great Mosque of Damascus, Tiberias Water Walls, where Saladin defeated the cursades, Book of Revelations </t>
    </r>
  </si>
  <si>
    <t>King David's Tomb</t>
  </si>
  <si>
    <r>
      <rPr>
        <b/>
        <sz val="11"/>
        <color theme="1"/>
        <rFont val="Calibri"/>
        <family val="2"/>
        <scheme val="minor"/>
      </rPr>
      <t>Excellent Guide - Elias Chacour - used him for 2 days</t>
    </r>
    <r>
      <rPr>
        <sz val="11"/>
        <color theme="1"/>
        <rFont val="Calibri"/>
        <family val="2"/>
        <scheme val="minor"/>
      </rPr>
      <t>- Hebron is the oldest Jewish city in the world, home to the Tomb of the Patriarchs. Sarah, Rebecca and Leah are also buried there in the tomb along with the male forefathers, Abraham, Isaac and Jacob.</t>
    </r>
  </si>
  <si>
    <r>
      <t xml:space="preserve">a. confirmed - email - Rev Kristin Brown, Methodist Liasion Officer - receives Christian groups </t>
    </r>
    <r>
      <rPr>
        <sz val="11"/>
        <color theme="1"/>
        <rFont val="Calibri"/>
        <family val="2"/>
        <scheme val="minor"/>
      </rPr>
      <t xml:space="preserve"> -impressive  Claire Anastas's shop (enclosed on 3 sides by the wall</t>
    </r>
  </si>
  <si>
    <t>Nice evening meal, Evening walk</t>
  </si>
  <si>
    <t>Tiberias to     Nazareth        35 mins</t>
  </si>
  <si>
    <t>Safed to Tiberias       40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</si>
</sst>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4" x14ac:knownFonts="1">
    <font>
      <sz val="11"/>
      <color theme="1"/>
      <name val="Calibri"/>
      <family val="2"/>
      <scheme val="minor"/>
    </font>
    <font>
      <u/>
      <sz val="11"/>
      <color theme="10"/>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color rgb="FF1F497D"/>
      <name val="Calibri"/>
      <family val="2"/>
      <scheme val="minor"/>
    </font>
    <font>
      <b/>
      <sz val="11"/>
      <color rgb="FF1F497D"/>
      <name val="Calibri"/>
      <family val="2"/>
      <scheme val="minor"/>
    </font>
    <font>
      <vertAlign val="superscript"/>
      <sz val="11"/>
      <color theme="1"/>
      <name val="Calibri"/>
      <family val="2"/>
      <scheme val="minor"/>
    </font>
    <font>
      <i/>
      <sz val="11"/>
      <color theme="1"/>
      <name val="Calibri"/>
      <family val="2"/>
      <scheme val="minor"/>
    </font>
    <font>
      <b/>
      <sz val="11"/>
      <color theme="5"/>
      <name val="Calibri"/>
      <family val="2"/>
      <scheme val="minor"/>
    </font>
    <font>
      <sz val="11"/>
      <name val="Calibri"/>
      <family val="2"/>
      <scheme val="minor"/>
    </font>
    <font>
      <b/>
      <sz val="11"/>
      <name val="Calibri"/>
      <family val="2"/>
      <scheme val="minor"/>
    </font>
    <font>
      <sz val="11"/>
      <color rgb="FF333333"/>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44" fontId="2" fillId="0" borderId="0" applyFont="0" applyFill="0" applyBorder="0" applyAlignment="0" applyProtection="0"/>
  </cellStyleXfs>
  <cellXfs count="196">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0" fillId="0" borderId="0" xfId="0" applyAlignment="1">
      <alignment horizontal="center" vertical="top"/>
    </xf>
    <xf numFmtId="0" fontId="0" fillId="2" borderId="0" xfId="0" applyFill="1"/>
    <xf numFmtId="0" fontId="0" fillId="2" borderId="0" xfId="0" applyFill="1" applyBorder="1"/>
    <xf numFmtId="4" fontId="0" fillId="7" borderId="0" xfId="0" applyNumberFormat="1" applyFill="1" applyAlignment="1">
      <alignment horizontal="center"/>
    </xf>
    <xf numFmtId="0" fontId="0" fillId="3" borderId="6" xfId="0" applyFont="1" applyFill="1" applyBorder="1"/>
    <xf numFmtId="0" fontId="0" fillId="3" borderId="7" xfId="0" applyFont="1" applyFill="1" applyBorder="1"/>
    <xf numFmtId="0" fontId="0" fillId="3" borderId="7" xfId="0" applyFont="1" applyFill="1" applyBorder="1" applyAlignment="1">
      <alignment horizontal="center"/>
    </xf>
    <xf numFmtId="0" fontId="0" fillId="3" borderId="7" xfId="0" applyFont="1" applyFill="1" applyBorder="1" applyAlignment="1">
      <alignment horizontal="center" vertical="top"/>
    </xf>
    <xf numFmtId="0" fontId="0" fillId="3" borderId="7" xfId="0" applyFont="1" applyFill="1" applyBorder="1" applyAlignment="1">
      <alignment horizontal="center" wrapText="1"/>
    </xf>
    <xf numFmtId="0" fontId="0" fillId="3" borderId="7" xfId="0" applyFont="1" applyFill="1" applyBorder="1" applyAlignment="1">
      <alignment wrapText="1"/>
    </xf>
    <xf numFmtId="0" fontId="0" fillId="3" borderId="8" xfId="0" applyFont="1" applyFill="1" applyBorder="1" applyAlignment="1">
      <alignment vertical="center" wrapText="1"/>
    </xf>
    <xf numFmtId="0" fontId="4" fillId="0" borderId="1" xfId="0" applyFont="1" applyBorder="1"/>
    <xf numFmtId="0" fontId="4" fillId="0" borderId="1" xfId="0" applyFont="1" applyBorder="1" applyAlignment="1">
      <alignment horizontal="center" vertical="top"/>
    </xf>
    <xf numFmtId="0" fontId="4" fillId="0" borderId="1" xfId="0" applyFont="1" applyBorder="1" applyAlignment="1">
      <alignment wrapText="1"/>
    </xf>
    <xf numFmtId="0" fontId="5" fillId="0" borderId="9" xfId="0" applyFont="1" applyBorder="1"/>
    <xf numFmtId="0" fontId="4" fillId="0" borderId="9" xfId="0" applyFont="1" applyBorder="1"/>
    <xf numFmtId="0" fontId="0" fillId="0" borderId="1" xfId="0" applyFont="1" applyBorder="1"/>
    <xf numFmtId="0" fontId="1" fillId="0" borderId="10" xfId="1" applyFont="1" applyBorder="1" applyAlignment="1">
      <alignment vertical="center" wrapText="1"/>
    </xf>
    <xf numFmtId="0" fontId="0" fillId="0" borderId="1" xfId="0" applyFont="1" applyBorder="1" applyAlignment="1">
      <alignment horizontal="center"/>
    </xf>
    <xf numFmtId="0" fontId="0" fillId="0" borderId="1" xfId="0" applyFont="1" applyBorder="1" applyAlignment="1">
      <alignment horizontal="center" vertical="top"/>
    </xf>
    <xf numFmtId="0" fontId="0" fillId="0" borderId="1" xfId="0" applyFont="1" applyBorder="1" applyAlignment="1">
      <alignment horizontal="center" wrapText="1"/>
    </xf>
    <xf numFmtId="44" fontId="0" fillId="6" borderId="1" xfId="2" applyFont="1" applyFill="1" applyBorder="1" applyAlignment="1">
      <alignment horizontal="center"/>
    </xf>
    <xf numFmtId="0" fontId="0" fillId="0" borderId="10" xfId="0" applyFont="1" applyBorder="1" applyAlignment="1">
      <alignment vertical="center" wrapText="1"/>
    </xf>
    <xf numFmtId="0" fontId="0" fillId="0" borderId="5" xfId="0" applyFont="1" applyBorder="1" applyAlignment="1">
      <alignment horizontal="center" vertical="top"/>
    </xf>
    <xf numFmtId="0" fontId="0" fillId="2" borderId="21" xfId="0" applyFont="1" applyFill="1" applyBorder="1" applyAlignment="1">
      <alignment horizontal="center" vertical="top"/>
    </xf>
    <xf numFmtId="0" fontId="0" fillId="0" borderId="15" xfId="0" applyFont="1" applyBorder="1" applyAlignment="1">
      <alignment horizontal="center" vertical="top" wrapText="1"/>
    </xf>
    <xf numFmtId="0" fontId="0" fillId="0" borderId="4" xfId="0" applyFont="1" applyBorder="1" applyAlignment="1">
      <alignment horizontal="center" vertical="top"/>
    </xf>
    <xf numFmtId="0" fontId="0" fillId="0" borderId="5" xfId="0" applyFont="1" applyBorder="1" applyAlignment="1">
      <alignment horizontal="center" vertical="top" wrapText="1"/>
    </xf>
    <xf numFmtId="44" fontId="0" fillId="6" borderId="0" xfId="2" applyFont="1" applyFill="1" applyBorder="1" applyAlignment="1">
      <alignment horizontal="center"/>
    </xf>
    <xf numFmtId="0" fontId="0" fillId="0" borderId="15" xfId="0" applyFont="1" applyBorder="1" applyAlignment="1">
      <alignment horizontal="center" vertical="top"/>
    </xf>
    <xf numFmtId="0" fontId="0" fillId="2" borderId="25" xfId="0" applyFont="1" applyFill="1" applyBorder="1" applyAlignment="1">
      <alignment horizontal="center" vertical="top" wrapText="1"/>
    </xf>
    <xf numFmtId="0" fontId="0" fillId="0" borderId="0" xfId="0" applyFont="1" applyBorder="1"/>
    <xf numFmtId="0" fontId="0" fillId="0" borderId="0" xfId="0" applyFont="1" applyBorder="1" applyAlignment="1">
      <alignment horizontal="center" wrapText="1"/>
    </xf>
    <xf numFmtId="0" fontId="0" fillId="0" borderId="4" xfId="0" applyFont="1" applyBorder="1" applyAlignment="1">
      <alignment horizontal="center" vertical="top" wrapText="1"/>
    </xf>
    <xf numFmtId="0" fontId="0" fillId="4" borderId="1" xfId="0" applyFont="1" applyFill="1" applyBorder="1"/>
    <xf numFmtId="0" fontId="0" fillId="4" borderId="10" xfId="0" applyFont="1" applyFill="1" applyBorder="1" applyAlignment="1">
      <alignment vertical="center" wrapText="1"/>
    </xf>
    <xf numFmtId="0" fontId="0" fillId="4" borderId="1" xfId="0" applyFont="1" applyFill="1" applyBorder="1" applyAlignment="1">
      <alignment horizontal="center"/>
    </xf>
    <xf numFmtId="0" fontId="0" fillId="4" borderId="1" xfId="0" applyFont="1" applyFill="1" applyBorder="1" applyAlignment="1">
      <alignment horizontal="left" vertical="top" wrapText="1"/>
    </xf>
    <xf numFmtId="0" fontId="0" fillId="4" borderId="1" xfId="0" applyFont="1" applyFill="1" applyBorder="1" applyAlignment="1">
      <alignment horizontal="right" vertical="top" wrapText="1"/>
    </xf>
    <xf numFmtId="0" fontId="0" fillId="4" borderId="1" xfId="0" applyFont="1" applyFill="1" applyBorder="1" applyAlignment="1">
      <alignment horizontal="center" vertical="top"/>
    </xf>
    <xf numFmtId="44" fontId="0" fillId="6" borderId="1" xfId="2" applyFont="1" applyFill="1" applyBorder="1" applyAlignment="1">
      <alignment horizontal="center" vertical="top"/>
    </xf>
    <xf numFmtId="0" fontId="0" fillId="4" borderId="1" xfId="0" applyFont="1" applyFill="1" applyBorder="1" applyAlignment="1">
      <alignment horizontal="center" vertical="top" wrapText="1"/>
    </xf>
    <xf numFmtId="0" fontId="4" fillId="4" borderId="9" xfId="0" applyFont="1" applyFill="1" applyBorder="1"/>
    <xf numFmtId="0" fontId="0" fillId="4" borderId="1" xfId="0" applyFont="1" applyFill="1" applyBorder="1" applyAlignment="1">
      <alignment horizontal="center" wrapText="1"/>
    </xf>
    <xf numFmtId="0" fontId="0" fillId="0" borderId="0" xfId="0" applyFont="1" applyBorder="1" applyAlignment="1">
      <alignment horizontal="center" vertical="top"/>
    </xf>
    <xf numFmtId="0" fontId="0" fillId="0" borderId="0" xfId="0" applyFont="1" applyBorder="1" applyAlignment="1">
      <alignment horizontal="center"/>
    </xf>
    <xf numFmtId="0" fontId="0" fillId="0" borderId="0" xfId="0" applyFont="1" applyBorder="1" applyAlignment="1">
      <alignment wrapText="1"/>
    </xf>
    <xf numFmtId="0" fontId="1" fillId="0" borderId="12" xfId="1" applyFont="1" applyBorder="1" applyAlignment="1">
      <alignment vertical="center" wrapText="1"/>
    </xf>
    <xf numFmtId="0" fontId="9" fillId="0" borderId="1" xfId="0" applyFont="1" applyBorder="1" applyAlignment="1">
      <alignment horizontal="right" vertical="top"/>
    </xf>
    <xf numFmtId="0" fontId="4" fillId="4" borderId="9" xfId="0" applyFont="1" applyFill="1" applyBorder="1" applyAlignment="1">
      <alignment vertical="top"/>
    </xf>
    <xf numFmtId="0" fontId="4" fillId="4" borderId="1" xfId="0" applyFont="1" applyFill="1" applyBorder="1" applyAlignment="1">
      <alignment horizontal="center" vertical="center"/>
    </xf>
    <xf numFmtId="16" fontId="0" fillId="4" borderId="1" xfId="0" applyNumberFormat="1" applyFont="1" applyFill="1" applyBorder="1" applyAlignment="1">
      <alignment horizontal="center"/>
    </xf>
    <xf numFmtId="0" fontId="0" fillId="4" borderId="0" xfId="0" applyFont="1" applyFill="1" applyBorder="1" applyAlignment="1">
      <alignment wrapText="1"/>
    </xf>
    <xf numFmtId="0" fontId="4"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13" xfId="0" applyFont="1" applyBorder="1"/>
    <xf numFmtId="0" fontId="0" fillId="0" borderId="13" xfId="0" applyFont="1" applyBorder="1" applyAlignment="1">
      <alignment horizontal="center"/>
    </xf>
    <xf numFmtId="44" fontId="0" fillId="6" borderId="13" xfId="2" applyFont="1" applyFill="1" applyBorder="1" applyAlignment="1">
      <alignment horizontal="center"/>
    </xf>
    <xf numFmtId="0" fontId="0" fillId="0" borderId="13" xfId="0" applyFont="1" applyBorder="1" applyAlignment="1">
      <alignment horizontal="center" vertical="top"/>
    </xf>
    <xf numFmtId="0" fontId="0" fillId="0" borderId="13" xfId="0" applyFont="1" applyBorder="1" applyAlignment="1">
      <alignment horizontal="center" wrapText="1"/>
    </xf>
    <xf numFmtId="0" fontId="0" fillId="0" borderId="13" xfId="0" applyFont="1" applyBorder="1" applyAlignment="1">
      <alignment wrapText="1"/>
    </xf>
    <xf numFmtId="0" fontId="0" fillId="0" borderId="14" xfId="0" applyFont="1" applyBorder="1" applyAlignment="1">
      <alignment vertical="center" wrapText="1"/>
    </xf>
    <xf numFmtId="44" fontId="2" fillId="6" borderId="1" xfId="2" applyFont="1" applyFill="1" applyBorder="1" applyAlignment="1">
      <alignment wrapText="1"/>
    </xf>
    <xf numFmtId="0" fontId="5" fillId="2" borderId="1" xfId="0" applyFont="1" applyFill="1" applyBorder="1" applyAlignment="1">
      <alignment horizontal="center" vertical="center"/>
    </xf>
    <xf numFmtId="0" fontId="0" fillId="0" borderId="11" xfId="0" applyBorder="1"/>
    <xf numFmtId="0" fontId="0" fillId="0" borderId="0" xfId="0" applyBorder="1"/>
    <xf numFmtId="0" fontId="0" fillId="0" borderId="0" xfId="0" applyBorder="1" applyAlignment="1">
      <alignment horizontal="center"/>
    </xf>
    <xf numFmtId="4" fontId="0" fillId="6" borderId="0" xfId="0" applyNumberFormat="1" applyFill="1" applyBorder="1" applyAlignment="1">
      <alignment horizontal="center"/>
    </xf>
    <xf numFmtId="0" fontId="0" fillId="0" borderId="0" xfId="0" applyBorder="1" applyAlignment="1">
      <alignment horizontal="center" vertical="top"/>
    </xf>
    <xf numFmtId="0" fontId="0" fillId="0" borderId="0" xfId="0" applyBorder="1" applyAlignment="1">
      <alignment horizontal="center" wrapText="1"/>
    </xf>
    <xf numFmtId="0" fontId="0" fillId="0" borderId="0" xfId="0" applyBorder="1" applyAlignment="1">
      <alignment wrapText="1"/>
    </xf>
    <xf numFmtId="0" fontId="0" fillId="0" borderId="12" xfId="0" applyBorder="1" applyAlignment="1">
      <alignment vertical="center" wrapText="1"/>
    </xf>
    <xf numFmtId="0" fontId="0" fillId="0" borderId="27" xfId="0" applyBorder="1"/>
    <xf numFmtId="0" fontId="0" fillId="0" borderId="27" xfId="0" applyBorder="1" applyAlignment="1">
      <alignment horizontal="left"/>
    </xf>
    <xf numFmtId="0" fontId="0" fillId="0" borderId="27" xfId="0" applyBorder="1" applyAlignment="1">
      <alignment horizontal="center" vertical="top"/>
    </xf>
    <xf numFmtId="0" fontId="0" fillId="0" borderId="27" xfId="0" applyBorder="1" applyAlignment="1">
      <alignment horizontal="center" wrapText="1"/>
    </xf>
    <xf numFmtId="0" fontId="0" fillId="0" borderId="27" xfId="0" applyBorder="1" applyAlignment="1">
      <alignment horizontal="center"/>
    </xf>
    <xf numFmtId="0" fontId="0" fillId="0" borderId="27" xfId="0" applyBorder="1" applyAlignment="1">
      <alignment wrapText="1"/>
    </xf>
    <xf numFmtId="0" fontId="0" fillId="0" borderId="28" xfId="0" applyBorder="1" applyAlignment="1">
      <alignment vertical="center" wrapText="1"/>
    </xf>
    <xf numFmtId="44" fontId="0" fillId="2" borderId="1" xfId="2" applyFont="1" applyFill="1" applyBorder="1" applyAlignment="1">
      <alignment horizontal="center"/>
    </xf>
    <xf numFmtId="0" fontId="0" fillId="0" borderId="0" xfId="0" applyBorder="1" applyAlignment="1">
      <alignment horizontal="left" vertical="top" wrapText="1"/>
    </xf>
    <xf numFmtId="0" fontId="9" fillId="0" borderId="1" xfId="0" applyFont="1" applyBorder="1" applyAlignment="1">
      <alignment horizontal="center" vertical="top"/>
    </xf>
    <xf numFmtId="0" fontId="0" fillId="0" borderId="1" xfId="0" applyFont="1" applyBorder="1" applyAlignment="1">
      <alignment horizontal="center" vertical="top" wrapText="1"/>
    </xf>
    <xf numFmtId="0" fontId="0" fillId="8" borderId="1" xfId="0" applyFont="1" applyFill="1" applyBorder="1"/>
    <xf numFmtId="0" fontId="0" fillId="0" borderId="0" xfId="0" applyFill="1" applyBorder="1"/>
    <xf numFmtId="0" fontId="4" fillId="0" borderId="1" xfId="0" applyFont="1" applyBorder="1" applyAlignment="1">
      <alignment horizontal="left" vertical="top"/>
    </xf>
    <xf numFmtId="0" fontId="0" fillId="0" borderId="1" xfId="0" applyFont="1" applyBorder="1" applyAlignment="1">
      <alignment horizontal="left" vertical="top"/>
    </xf>
    <xf numFmtId="0" fontId="6" fillId="0" borderId="10" xfId="0" applyFont="1" applyBorder="1" applyAlignment="1">
      <alignment horizontal="left" vertical="top" wrapText="1"/>
    </xf>
    <xf numFmtId="0" fontId="0" fillId="0" borderId="5" xfId="0" applyFont="1" applyBorder="1" applyAlignment="1">
      <alignment horizontal="left" vertical="top"/>
    </xf>
    <xf numFmtId="44" fontId="0" fillId="6" borderId="5" xfId="2" applyFont="1" applyFill="1" applyBorder="1" applyAlignment="1">
      <alignment horizontal="left" vertical="top"/>
    </xf>
    <xf numFmtId="0" fontId="0" fillId="2" borderId="21" xfId="0" applyFont="1" applyFill="1" applyBorder="1" applyAlignment="1">
      <alignment horizontal="left" vertical="top"/>
    </xf>
    <xf numFmtId="0" fontId="0" fillId="0" borderId="15" xfId="0" applyFont="1" applyBorder="1" applyAlignment="1">
      <alignment horizontal="left" vertical="top" wrapText="1"/>
    </xf>
    <xf numFmtId="0" fontId="0" fillId="0" borderId="4" xfId="0" applyFont="1" applyBorder="1" applyAlignment="1">
      <alignment horizontal="left" vertical="top"/>
    </xf>
    <xf numFmtId="0" fontId="6" fillId="0" borderId="25"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Border="1" applyAlignment="1">
      <alignment horizontal="left" vertical="top" wrapText="1"/>
    </xf>
    <xf numFmtId="0" fontId="4" fillId="0" borderId="15" xfId="0" applyFont="1" applyBorder="1" applyAlignment="1">
      <alignment horizontal="left" vertical="top"/>
    </xf>
    <xf numFmtId="0" fontId="0" fillId="0" borderId="15" xfId="0" applyFont="1" applyBorder="1" applyAlignment="1">
      <alignment horizontal="left" vertical="top"/>
    </xf>
    <xf numFmtId="0" fontId="0" fillId="0" borderId="29" xfId="0" applyBorder="1" applyAlignment="1">
      <alignment horizontal="left" vertical="top" wrapText="1"/>
    </xf>
    <xf numFmtId="0" fontId="4" fillId="2" borderId="21" xfId="0" applyFont="1" applyFill="1" applyBorder="1" applyAlignment="1">
      <alignment horizontal="left" vertical="top"/>
    </xf>
    <xf numFmtId="0" fontId="6" fillId="2" borderId="21" xfId="0" applyFont="1" applyFill="1" applyBorder="1" applyAlignment="1">
      <alignment horizontal="left" vertical="top" wrapText="1"/>
    </xf>
    <xf numFmtId="0" fontId="0" fillId="0" borderId="10" xfId="0" applyFont="1" applyBorder="1" applyAlignment="1">
      <alignment horizontal="left" vertical="top" wrapText="1"/>
    </xf>
    <xf numFmtId="0" fontId="0" fillId="4" borderId="1" xfId="0" applyFont="1" applyFill="1" applyBorder="1" applyAlignment="1">
      <alignment horizontal="left" vertical="top"/>
    </xf>
    <xf numFmtId="44" fontId="0" fillId="6" borderId="1" xfId="2" applyFont="1" applyFill="1" applyBorder="1" applyAlignment="1">
      <alignment horizontal="left" vertical="top"/>
    </xf>
    <xf numFmtId="0" fontId="9" fillId="0" borderId="1" xfId="0" applyFont="1" applyBorder="1" applyAlignment="1">
      <alignment horizontal="left" vertical="top"/>
    </xf>
    <xf numFmtId="0" fontId="9" fillId="0" borderId="0" xfId="0" applyFont="1" applyBorder="1" applyAlignment="1">
      <alignment horizontal="left" vertical="top"/>
    </xf>
    <xf numFmtId="0" fontId="0" fillId="0" borderId="9" xfId="0" applyFont="1" applyBorder="1" applyAlignment="1">
      <alignment horizontal="left" vertical="top"/>
    </xf>
    <xf numFmtId="4" fontId="4" fillId="6" borderId="1" xfId="0" applyNumberFormat="1" applyFont="1" applyFill="1" applyBorder="1" applyAlignment="1">
      <alignment horizontal="left" vertical="top"/>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5" fillId="0" borderId="9" xfId="0" applyFont="1" applyBorder="1" applyAlignment="1">
      <alignment horizontal="left" vertical="top"/>
    </xf>
    <xf numFmtId="0" fontId="4" fillId="0" borderId="9" xfId="0" applyFont="1" applyBorder="1" applyAlignment="1">
      <alignment horizontal="left" vertical="top"/>
    </xf>
    <xf numFmtId="44" fontId="4" fillId="6" borderId="1" xfId="2" applyFont="1" applyFill="1" applyBorder="1" applyAlignment="1">
      <alignment horizontal="left" vertical="top"/>
    </xf>
    <xf numFmtId="16" fontId="4" fillId="0" borderId="1" xfId="0" applyNumberFormat="1" applyFont="1" applyBorder="1" applyAlignment="1">
      <alignment horizontal="left" vertical="top" wrapText="1"/>
    </xf>
    <xf numFmtId="0" fontId="1" fillId="0" borderId="10" xfId="1" applyFont="1" applyBorder="1" applyAlignment="1">
      <alignment horizontal="left" vertical="top" wrapText="1"/>
    </xf>
    <xf numFmtId="0" fontId="0" fillId="0" borderId="11" xfId="0" applyFont="1" applyBorder="1" applyAlignment="1">
      <alignment horizontal="left" vertical="top"/>
    </xf>
    <xf numFmtId="0" fontId="0" fillId="0" borderId="1" xfId="0" applyFont="1" applyBorder="1" applyAlignment="1">
      <alignment horizontal="left" vertical="top" wrapText="1"/>
    </xf>
    <xf numFmtId="0" fontId="1" fillId="0" borderId="10" xfId="1" applyFont="1" applyBorder="1" applyAlignment="1">
      <alignment horizontal="left" vertical="top"/>
    </xf>
    <xf numFmtId="4" fontId="0" fillId="5" borderId="1" xfId="0" applyNumberFormat="1" applyFont="1" applyFill="1" applyBorder="1" applyAlignment="1">
      <alignment horizontal="left" vertical="top"/>
    </xf>
    <xf numFmtId="44" fontId="4" fillId="6" borderId="0" xfId="2" applyFont="1" applyFill="1" applyBorder="1" applyAlignment="1">
      <alignment horizontal="left" vertical="top"/>
    </xf>
    <xf numFmtId="0" fontId="6" fillId="0" borderId="1" xfId="0" applyFont="1" applyBorder="1" applyAlignment="1">
      <alignment horizontal="left" vertical="top" wrapText="1"/>
    </xf>
    <xf numFmtId="8" fontId="7" fillId="6" borderId="0" xfId="2" applyNumberFormat="1" applyFont="1" applyFill="1" applyBorder="1" applyAlignment="1">
      <alignment horizontal="left" vertical="top"/>
    </xf>
    <xf numFmtId="44" fontId="7" fillId="6" borderId="0" xfId="2" applyFont="1" applyFill="1" applyBorder="1" applyAlignment="1">
      <alignment horizontal="left" vertical="top"/>
    </xf>
    <xf numFmtId="0" fontId="5" fillId="0" borderId="16" xfId="0" applyFont="1" applyBorder="1" applyAlignment="1">
      <alignment horizontal="left" vertical="top"/>
    </xf>
    <xf numFmtId="0" fontId="6" fillId="0" borderId="17" xfId="0" applyFont="1" applyBorder="1" applyAlignment="1">
      <alignment horizontal="left" vertical="top" wrapText="1"/>
    </xf>
    <xf numFmtId="0" fontId="4" fillId="2" borderId="6" xfId="0" applyFont="1" applyFill="1" applyBorder="1" applyAlignment="1">
      <alignment horizontal="left" vertical="top"/>
    </xf>
    <xf numFmtId="0" fontId="4" fillId="0" borderId="20" xfId="0" applyFont="1" applyBorder="1" applyAlignment="1">
      <alignment horizontal="left" vertical="top"/>
    </xf>
    <xf numFmtId="44" fontId="0" fillId="6" borderId="21" xfId="2" applyFont="1" applyFill="1" applyBorder="1" applyAlignment="1">
      <alignment horizontal="left" vertical="top"/>
    </xf>
    <xf numFmtId="0" fontId="0" fillId="2" borderId="21" xfId="0" applyFont="1" applyFill="1" applyBorder="1" applyAlignment="1">
      <alignment horizontal="left" vertical="top" wrapText="1"/>
    </xf>
    <xf numFmtId="0" fontId="0" fillId="2" borderId="22" xfId="0" applyFont="1" applyFill="1" applyBorder="1" applyAlignment="1">
      <alignment horizontal="left" vertical="top" wrapText="1"/>
    </xf>
    <xf numFmtId="0" fontId="5" fillId="0" borderId="1" xfId="0" applyFont="1" applyBorder="1" applyAlignment="1">
      <alignment horizontal="left" vertical="top"/>
    </xf>
    <xf numFmtId="0" fontId="0" fillId="0" borderId="0" xfId="0" applyAlignment="1">
      <alignment horizontal="left" vertical="top"/>
    </xf>
    <xf numFmtId="44" fontId="0" fillId="6" borderId="15" xfId="2" applyFont="1" applyFill="1" applyBorder="1" applyAlignment="1">
      <alignment horizontal="left" vertical="top"/>
    </xf>
    <xf numFmtId="0" fontId="6" fillId="0" borderId="19" xfId="0" applyFont="1" applyBorder="1" applyAlignment="1">
      <alignment horizontal="left" vertical="top" wrapText="1"/>
    </xf>
    <xf numFmtId="0" fontId="5" fillId="0" borderId="5" xfId="0" applyFont="1" applyBorder="1" applyAlignment="1">
      <alignment horizontal="left" vertical="top"/>
    </xf>
    <xf numFmtId="4" fontId="0" fillId="0" borderId="5" xfId="0" applyNumberFormat="1" applyFont="1" applyBorder="1" applyAlignment="1">
      <alignment horizontal="left" vertical="top"/>
    </xf>
    <xf numFmtId="0" fontId="5" fillId="0" borderId="4" xfId="0" applyFont="1" applyBorder="1" applyAlignment="1">
      <alignment horizontal="left" vertical="top"/>
    </xf>
    <xf numFmtId="0" fontId="0" fillId="0" borderId="23" xfId="0" applyFont="1" applyBorder="1" applyAlignment="1">
      <alignment horizontal="left" vertical="top" wrapText="1"/>
    </xf>
    <xf numFmtId="44" fontId="0" fillId="6" borderId="0" xfId="2" applyFont="1" applyFill="1" applyBorder="1" applyAlignment="1">
      <alignment horizontal="left" vertical="top"/>
    </xf>
    <xf numFmtId="4" fontId="0" fillId="0" borderId="15" xfId="0" applyNumberFormat="1" applyFont="1" applyBorder="1" applyAlignment="1">
      <alignment horizontal="left" vertical="top"/>
    </xf>
    <xf numFmtId="0" fontId="6" fillId="0" borderId="24" xfId="0" applyFont="1" applyBorder="1" applyAlignment="1">
      <alignment horizontal="left" vertical="top" wrapText="1"/>
    </xf>
    <xf numFmtId="0" fontId="4" fillId="2" borderId="26" xfId="0" applyFont="1" applyFill="1" applyBorder="1" applyAlignment="1">
      <alignment horizontal="left" vertical="top"/>
    </xf>
    <xf numFmtId="0" fontId="0" fillId="2" borderId="25" xfId="0" applyFont="1" applyFill="1" applyBorder="1" applyAlignment="1">
      <alignment horizontal="left" vertical="top"/>
    </xf>
    <xf numFmtId="44" fontId="0" fillId="6" borderId="7" xfId="2" applyFont="1" applyFill="1" applyBorder="1" applyAlignment="1">
      <alignment horizontal="left" vertical="top"/>
    </xf>
    <xf numFmtId="4" fontId="0" fillId="2" borderId="21" xfId="0" applyNumberFormat="1" applyFont="1" applyFill="1" applyBorder="1" applyAlignment="1">
      <alignment horizontal="left" vertical="top"/>
    </xf>
    <xf numFmtId="0" fontId="6" fillId="2" borderId="22" xfId="0" applyFont="1" applyFill="1" applyBorder="1" applyAlignment="1">
      <alignment horizontal="left" vertical="top" wrapText="1"/>
    </xf>
    <xf numFmtId="0" fontId="5" fillId="0" borderId="18"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1" fillId="0" borderId="19" xfId="1" applyFont="1" applyBorder="1" applyAlignment="1">
      <alignment horizontal="left" vertical="top" wrapText="1"/>
    </xf>
    <xf numFmtId="0" fontId="5" fillId="4" borderId="9" xfId="0" applyFont="1" applyFill="1" applyBorder="1" applyAlignment="1">
      <alignment horizontal="left" vertical="top"/>
    </xf>
    <xf numFmtId="0" fontId="0" fillId="4" borderId="10" xfId="0" applyFont="1" applyFill="1" applyBorder="1" applyAlignment="1">
      <alignment horizontal="left" vertical="top" wrapText="1"/>
    </xf>
    <xf numFmtId="0" fontId="5" fillId="7" borderId="9" xfId="0" applyFont="1" applyFill="1" applyBorder="1" applyAlignment="1">
      <alignment horizontal="left" vertical="top"/>
    </xf>
    <xf numFmtId="0" fontId="0" fillId="7" borderId="1" xfId="0" applyFont="1" applyFill="1" applyBorder="1" applyAlignment="1">
      <alignment horizontal="left" vertical="top" wrapText="1"/>
    </xf>
    <xf numFmtId="0" fontId="0" fillId="7" borderId="1" xfId="0" applyFont="1" applyFill="1" applyBorder="1" applyAlignment="1">
      <alignment horizontal="left" vertical="top"/>
    </xf>
    <xf numFmtId="44" fontId="11" fillId="6" borderId="1" xfId="2" applyFont="1" applyFill="1" applyBorder="1" applyAlignment="1">
      <alignment horizontal="left" vertical="top"/>
    </xf>
    <xf numFmtId="0" fontId="3" fillId="8" borderId="1" xfId="0" applyFont="1" applyFill="1" applyBorder="1" applyAlignment="1">
      <alignment horizontal="left" vertical="top" wrapText="1"/>
    </xf>
    <xf numFmtId="0" fontId="0" fillId="4" borderId="9" xfId="0" applyFont="1" applyFill="1" applyBorder="1" applyAlignment="1">
      <alignment horizontal="left" vertical="top"/>
    </xf>
    <xf numFmtId="0" fontId="0" fillId="8" borderId="1" xfId="0" applyFont="1" applyFill="1" applyBorder="1" applyAlignment="1">
      <alignment horizontal="left" vertical="top"/>
    </xf>
    <xf numFmtId="0" fontId="4" fillId="4" borderId="9" xfId="0" applyFont="1" applyFill="1" applyBorder="1" applyAlignment="1">
      <alignment horizontal="left" vertical="top"/>
    </xf>
    <xf numFmtId="0" fontId="4" fillId="4" borderId="1" xfId="0" applyFont="1" applyFill="1" applyBorder="1" applyAlignment="1">
      <alignment horizontal="left" vertical="top"/>
    </xf>
    <xf numFmtId="0" fontId="0" fillId="0" borderId="1" xfId="0" applyFont="1" applyFill="1" applyBorder="1" applyAlignment="1">
      <alignment horizontal="left" vertical="top"/>
    </xf>
    <xf numFmtId="44" fontId="9" fillId="6" borderId="1" xfId="2" applyFont="1" applyFill="1" applyBorder="1" applyAlignment="1">
      <alignment horizontal="left" vertical="top"/>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44" fontId="4" fillId="6" borderId="3" xfId="2" applyFont="1" applyFill="1" applyBorder="1" applyAlignment="1">
      <alignment horizontal="left" vertical="top" wrapText="1"/>
    </xf>
    <xf numFmtId="0" fontId="0" fillId="0" borderId="6" xfId="0" applyBorder="1" applyAlignment="1"/>
    <xf numFmtId="0" fontId="0" fillId="0" borderId="7" xfId="0" applyBorder="1" applyAlignment="1"/>
    <xf numFmtId="0" fontId="0" fillId="0" borderId="0" xfId="0" applyAlignment="1"/>
    <xf numFmtId="0" fontId="0" fillId="0" borderId="11" xfId="0" applyBorder="1" applyAlignment="1"/>
    <xf numFmtId="0" fontId="0" fillId="7" borderId="0" xfId="0" applyFont="1" applyFill="1" applyBorder="1" applyAlignment="1">
      <alignment horizontal="center" vertical="top"/>
    </xf>
    <xf numFmtId="0" fontId="11" fillId="0" borderId="5" xfId="0" applyFont="1" applyBorder="1" applyAlignment="1">
      <alignment horizontal="left" vertical="top" wrapText="1"/>
    </xf>
    <xf numFmtId="0" fontId="12" fillId="0" borderId="30" xfId="0" applyFont="1" applyBorder="1" applyAlignment="1"/>
    <xf numFmtId="0" fontId="11" fillId="0" borderId="31" xfId="0" applyFont="1" applyBorder="1" applyAlignment="1"/>
    <xf numFmtId="0" fontId="0" fillId="0" borderId="32" xfId="0" applyBorder="1" applyAlignment="1">
      <alignment horizontal="left" vertical="top"/>
    </xf>
    <xf numFmtId="0" fontId="0" fillId="0" borderId="32" xfId="0" applyFont="1" applyBorder="1" applyAlignment="1">
      <alignment horizontal="left" vertical="top"/>
    </xf>
    <xf numFmtId="0" fontId="0" fillId="4" borderId="1" xfId="0" applyFont="1" applyFill="1" applyBorder="1" applyAlignment="1">
      <alignment vertical="top" wrapText="1"/>
    </xf>
    <xf numFmtId="0" fontId="4" fillId="0" borderId="0" xfId="0" applyFont="1" applyAlignment="1"/>
    <xf numFmtId="4" fontId="0" fillId="6" borderId="33" xfId="0" applyNumberFormat="1" applyFill="1" applyBorder="1" applyAlignment="1">
      <alignment horizontal="center"/>
    </xf>
    <xf numFmtId="4" fontId="0" fillId="7" borderId="33" xfId="0" applyNumberFormat="1" applyFill="1" applyBorder="1" applyAlignment="1">
      <alignment horizontal="center"/>
    </xf>
    <xf numFmtId="0" fontId="4" fillId="0" borderId="27" xfId="0" applyFont="1" applyBorder="1"/>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xf>
    <xf numFmtId="16" fontId="4" fillId="0" borderId="1" xfId="0" applyNumberFormat="1" applyFont="1" applyBorder="1" applyAlignment="1">
      <alignment horizontal="center" vertical="top"/>
    </xf>
    <xf numFmtId="0" fontId="13" fillId="0" borderId="1" xfId="0" applyFont="1" applyBorder="1" applyAlignment="1">
      <alignment horizontal="left" vertical="top" wrapText="1"/>
    </xf>
    <xf numFmtId="0" fontId="13" fillId="0" borderId="10" xfId="0" applyFont="1" applyBorder="1" applyAlignment="1">
      <alignment horizontal="left" vertical="top" wrapText="1"/>
    </xf>
    <xf numFmtId="0" fontId="0" fillId="0" borderId="10" xfId="0" applyFont="1" applyFill="1" applyBorder="1" applyAlignment="1">
      <alignment horizontal="left" vertical="center" wrapText="1"/>
    </xf>
    <xf numFmtId="0" fontId="0" fillId="0" borderId="1" xfId="0" applyFont="1" applyBorder="1" applyAlignment="1">
      <alignment horizontal="left" vertical="top" wrapText="1"/>
    </xf>
    <xf numFmtId="0" fontId="0" fillId="0" borderId="10" xfId="0" applyFont="1" applyBorder="1" applyAlignment="1">
      <alignment horizontal="center" vertical="top" wrapText="1"/>
    </xf>
    <xf numFmtId="0" fontId="11" fillId="0" borderId="17" xfId="0" applyFont="1" applyBorder="1" applyAlignment="1">
      <alignment horizontal="left" vertical="top" wrapText="1"/>
    </xf>
    <xf numFmtId="0" fontId="11" fillId="0" borderId="4" xfId="0" applyFont="1" applyBorder="1" applyAlignment="1">
      <alignment horizontal="left"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oo.gl/maps/yb9rS" TargetMode="External"/><Relationship Id="rId2" Type="http://schemas.openxmlformats.org/officeDocument/2006/relationships/hyperlink" Target="https://goo.gl/maps/Pehv5" TargetMode="External"/><Relationship Id="rId1" Type="http://schemas.openxmlformats.org/officeDocument/2006/relationships/hyperlink" Target="https://goo.gl/maps/85qaq" TargetMode="External"/><Relationship Id="rId5" Type="http://schemas.openxmlformats.org/officeDocument/2006/relationships/printerSettings" Target="../printerSettings/printerSettings1.bin"/><Relationship Id="rId4" Type="http://schemas.openxmlformats.org/officeDocument/2006/relationships/hyperlink" Target="https://goo.gl/maps/hr7g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abSelected="1" topLeftCell="D30" zoomScale="205" zoomScaleNormal="205" workbookViewId="0">
      <selection activeCell="I33" sqref="I33"/>
    </sheetView>
  </sheetViews>
  <sheetFormatPr defaultRowHeight="14.4" x14ac:dyDescent="0.3"/>
  <cols>
    <col min="2" max="2" width="17.5546875" customWidth="1"/>
    <col min="3" max="3" width="15.33203125" customWidth="1"/>
    <col min="4" max="4" width="7.6640625" style="1" customWidth="1"/>
    <col min="5" max="5" width="10.5546875" style="8" bestFit="1" customWidth="1"/>
    <col min="6" max="6" width="8.77734375" style="5" customWidth="1"/>
    <col min="7" max="7" width="11.6640625" style="3" customWidth="1"/>
    <col min="8" max="8" width="8.44140625" style="1" customWidth="1"/>
    <col min="9" max="9" width="7.5546875" style="1" customWidth="1"/>
    <col min="10" max="10" width="6.5546875" style="1" customWidth="1"/>
    <col min="11" max="11" width="6" customWidth="1"/>
    <col min="12" max="12" width="6.5546875" customWidth="1"/>
    <col min="13" max="13" width="28.6640625" style="2" customWidth="1"/>
    <col min="14" max="14" width="25.5546875" style="4" customWidth="1"/>
  </cols>
  <sheetData>
    <row r="1" spans="1:14" x14ac:dyDescent="0.3">
      <c r="A1" s="9"/>
      <c r="B1" s="10"/>
      <c r="C1" s="10"/>
      <c r="D1" s="11"/>
      <c r="E1" s="11"/>
      <c r="F1" s="12"/>
      <c r="G1" s="13"/>
      <c r="H1" s="11"/>
      <c r="I1" s="11"/>
      <c r="J1" s="11"/>
      <c r="K1" s="10"/>
      <c r="L1" s="10"/>
      <c r="M1" s="14"/>
      <c r="N1" s="15"/>
    </row>
    <row r="2" spans="1:14" x14ac:dyDescent="0.3">
      <c r="A2" s="111"/>
      <c r="B2" s="90" t="s">
        <v>27</v>
      </c>
      <c r="C2" s="90" t="s">
        <v>1</v>
      </c>
      <c r="D2" s="90"/>
      <c r="E2" s="112" t="s">
        <v>67</v>
      </c>
      <c r="F2" s="90" t="s">
        <v>24</v>
      </c>
      <c r="G2" s="113" t="s">
        <v>13</v>
      </c>
      <c r="H2" s="90" t="s">
        <v>12</v>
      </c>
      <c r="I2" s="17" t="s">
        <v>14</v>
      </c>
      <c r="J2" s="90" t="s">
        <v>15</v>
      </c>
      <c r="K2" s="90" t="s">
        <v>31</v>
      </c>
      <c r="L2" s="90" t="s">
        <v>16</v>
      </c>
      <c r="M2" s="113" t="s">
        <v>10</v>
      </c>
      <c r="N2" s="114" t="s">
        <v>9</v>
      </c>
    </row>
    <row r="3" spans="1:14" x14ac:dyDescent="0.3">
      <c r="A3" s="115" t="s">
        <v>0</v>
      </c>
      <c r="B3" s="116" t="s">
        <v>2</v>
      </c>
      <c r="C3" s="91" t="s">
        <v>96</v>
      </c>
      <c r="D3" s="90" t="s">
        <v>3</v>
      </c>
      <c r="E3" s="117"/>
      <c r="F3" s="90" t="s">
        <v>83</v>
      </c>
      <c r="G3" s="118">
        <v>41893</v>
      </c>
      <c r="H3" s="90"/>
      <c r="I3" s="188">
        <v>41894</v>
      </c>
      <c r="J3" s="90"/>
      <c r="K3" s="90"/>
      <c r="L3" s="90"/>
      <c r="M3" s="113" t="s">
        <v>28</v>
      </c>
      <c r="N3" s="119" t="s">
        <v>58</v>
      </c>
    </row>
    <row r="4" spans="1:14" x14ac:dyDescent="0.3">
      <c r="A4" s="120"/>
      <c r="B4" s="91" t="s">
        <v>107</v>
      </c>
      <c r="C4" s="90" t="s">
        <v>18</v>
      </c>
      <c r="D4" s="91"/>
      <c r="E4" s="108">
        <v>215</v>
      </c>
      <c r="F4" s="24"/>
      <c r="G4" s="121"/>
      <c r="H4" s="91"/>
      <c r="I4" s="24"/>
      <c r="J4" s="91"/>
      <c r="K4" s="91"/>
      <c r="L4" s="91"/>
      <c r="M4" s="121"/>
      <c r="N4" s="122"/>
    </row>
    <row r="5" spans="1:14" x14ac:dyDescent="0.3">
      <c r="A5" s="120"/>
      <c r="B5" s="91" t="s">
        <v>27</v>
      </c>
      <c r="C5" s="123">
        <v>65</v>
      </c>
      <c r="D5" s="24">
        <v>5</v>
      </c>
      <c r="E5" s="124">
        <f>SUM(C5*D5)</f>
        <v>325</v>
      </c>
      <c r="F5" s="24"/>
      <c r="G5" s="121"/>
      <c r="H5" s="91"/>
      <c r="I5" s="24"/>
      <c r="J5" s="91"/>
      <c r="K5" s="91"/>
      <c r="L5" s="91"/>
      <c r="M5" s="121"/>
      <c r="N5" s="122"/>
    </row>
    <row r="6" spans="1:14" ht="16.2" customHeight="1" x14ac:dyDescent="0.3">
      <c r="A6" s="115" t="s">
        <v>0</v>
      </c>
      <c r="B6" s="91"/>
      <c r="C6" s="90" t="s">
        <v>98</v>
      </c>
      <c r="D6" s="91" t="s">
        <v>41</v>
      </c>
      <c r="E6" s="108">
        <v>650</v>
      </c>
      <c r="F6" s="24">
        <v>7</v>
      </c>
      <c r="G6" s="121" t="s">
        <v>99</v>
      </c>
      <c r="H6" s="91"/>
      <c r="I6" s="24" t="s">
        <v>4</v>
      </c>
      <c r="J6" s="91" t="s">
        <v>60</v>
      </c>
      <c r="K6" s="91"/>
      <c r="L6" s="91"/>
      <c r="M6" s="125"/>
      <c r="N6" s="106"/>
    </row>
    <row r="7" spans="1:14" ht="28.8" x14ac:dyDescent="0.3">
      <c r="A7" s="115"/>
      <c r="B7" s="126">
        <v>950</v>
      </c>
      <c r="C7" s="90" t="s">
        <v>54</v>
      </c>
      <c r="D7" s="91" t="s">
        <v>21</v>
      </c>
      <c r="E7" s="127">
        <v>950</v>
      </c>
      <c r="F7" s="87">
        <v>1</v>
      </c>
      <c r="G7" s="121"/>
      <c r="H7" s="121" t="s">
        <v>97</v>
      </c>
      <c r="I7" s="24" t="s">
        <v>60</v>
      </c>
      <c r="J7" s="91" t="s">
        <v>5</v>
      </c>
      <c r="K7" s="91"/>
      <c r="L7" s="91"/>
      <c r="M7" s="85" t="s">
        <v>119</v>
      </c>
      <c r="N7" s="92" t="s">
        <v>82</v>
      </c>
    </row>
    <row r="8" spans="1:14" ht="137.25" customHeight="1" thickBot="1" x14ac:dyDescent="0.35">
      <c r="A8" s="128"/>
      <c r="B8" s="93"/>
      <c r="C8" s="93" t="s">
        <v>7</v>
      </c>
      <c r="D8" s="93" t="s">
        <v>21</v>
      </c>
      <c r="E8" s="94"/>
      <c r="F8" s="28">
        <v>1</v>
      </c>
      <c r="G8" s="99"/>
      <c r="H8" s="176" t="s">
        <v>17</v>
      </c>
      <c r="I8" s="28" t="s">
        <v>5</v>
      </c>
      <c r="J8" s="93" t="s">
        <v>6</v>
      </c>
      <c r="K8" s="93"/>
      <c r="L8" s="93"/>
      <c r="M8" s="176" t="s">
        <v>11</v>
      </c>
      <c r="N8" s="194" t="s">
        <v>8</v>
      </c>
    </row>
    <row r="9" spans="1:14" s="7" customFormat="1" ht="15" thickBot="1" x14ac:dyDescent="0.35">
      <c r="A9" s="130" t="s">
        <v>118</v>
      </c>
      <c r="B9" s="131"/>
      <c r="C9" s="95"/>
      <c r="D9" s="95"/>
      <c r="E9" s="132"/>
      <c r="F9" s="29"/>
      <c r="G9" s="133"/>
      <c r="H9" s="95"/>
      <c r="I9" s="29"/>
      <c r="J9" s="95"/>
      <c r="K9" s="95"/>
      <c r="L9" s="95"/>
      <c r="M9" s="133"/>
      <c r="N9" s="134"/>
    </row>
    <row r="10" spans="1:14" x14ac:dyDescent="0.3">
      <c r="A10" s="135"/>
      <c r="B10" s="179" t="s">
        <v>109</v>
      </c>
      <c r="C10" s="97" t="s">
        <v>94</v>
      </c>
      <c r="D10" s="180"/>
      <c r="E10" s="137">
        <v>502</v>
      </c>
      <c r="F10" s="30"/>
      <c r="G10" s="96" t="s">
        <v>66</v>
      </c>
      <c r="H10" s="102" t="s">
        <v>55</v>
      </c>
      <c r="I10" s="34" t="s">
        <v>61</v>
      </c>
      <c r="J10" s="97"/>
      <c r="K10" s="97"/>
      <c r="L10" s="97"/>
      <c r="M10" s="98" t="s">
        <v>89</v>
      </c>
      <c r="N10" s="138"/>
    </row>
    <row r="11" spans="1:14" x14ac:dyDescent="0.3">
      <c r="A11" s="139"/>
      <c r="B11" s="136" t="s">
        <v>109</v>
      </c>
      <c r="C11" s="93" t="s">
        <v>95</v>
      </c>
      <c r="D11" s="102"/>
      <c r="E11" s="94">
        <v>309</v>
      </c>
      <c r="F11" s="32">
        <v>3</v>
      </c>
      <c r="G11" s="140" t="s">
        <v>59</v>
      </c>
      <c r="H11" s="93" t="s">
        <v>79</v>
      </c>
      <c r="I11" s="28" t="s">
        <v>62</v>
      </c>
      <c r="J11" s="93"/>
      <c r="K11" s="93"/>
      <c r="L11" s="93"/>
      <c r="M11" s="100"/>
      <c r="N11" s="129"/>
    </row>
    <row r="12" spans="1:14" ht="15" thickBot="1" x14ac:dyDescent="0.35">
      <c r="A12" s="141"/>
      <c r="B12" s="142" t="s">
        <v>87</v>
      </c>
      <c r="C12" s="101"/>
      <c r="D12" s="102"/>
      <c r="E12" s="143">
        <v>180</v>
      </c>
      <c r="F12" s="30"/>
      <c r="G12" s="144"/>
      <c r="H12" s="102"/>
      <c r="I12" s="34"/>
      <c r="J12" s="102"/>
      <c r="K12" s="102"/>
      <c r="L12" s="102"/>
      <c r="M12" s="103"/>
      <c r="N12" s="145"/>
    </row>
    <row r="13" spans="1:14" s="6" customFormat="1" ht="15" thickBot="1" x14ac:dyDescent="0.35">
      <c r="A13" s="146" t="s">
        <v>63</v>
      </c>
      <c r="B13" s="131"/>
      <c r="C13" s="104"/>
      <c r="D13" s="147"/>
      <c r="E13" s="148"/>
      <c r="F13" s="35"/>
      <c r="G13" s="149"/>
      <c r="H13" s="95"/>
      <c r="I13" s="29"/>
      <c r="J13" s="95"/>
      <c r="K13" s="95"/>
      <c r="L13" s="95"/>
      <c r="M13" s="105"/>
      <c r="N13" s="150"/>
    </row>
    <row r="14" spans="1:14" ht="28.8" x14ac:dyDescent="0.3">
      <c r="A14" s="151" t="s">
        <v>18</v>
      </c>
      <c r="B14" s="141" t="s">
        <v>53</v>
      </c>
      <c r="C14" s="152" t="s">
        <v>25</v>
      </c>
      <c r="D14" s="91"/>
      <c r="E14" s="108">
        <v>95</v>
      </c>
      <c r="F14" s="24">
        <v>1</v>
      </c>
      <c r="G14" s="153" t="s">
        <v>52</v>
      </c>
      <c r="H14" s="97" t="s">
        <v>65</v>
      </c>
      <c r="I14" s="31" t="s">
        <v>62</v>
      </c>
      <c r="J14" s="97"/>
      <c r="K14" s="97"/>
      <c r="L14" s="97"/>
      <c r="M14" s="195" t="s">
        <v>137</v>
      </c>
      <c r="N14" s="154" t="s">
        <v>56</v>
      </c>
    </row>
    <row r="15" spans="1:14" ht="189" customHeight="1" x14ac:dyDescent="0.3">
      <c r="A15" s="115"/>
      <c r="B15" s="121" t="s">
        <v>111</v>
      </c>
      <c r="C15" s="91" t="s">
        <v>20</v>
      </c>
      <c r="D15" s="97" t="s">
        <v>21</v>
      </c>
      <c r="E15" s="143">
        <v>95</v>
      </c>
      <c r="F15" s="38">
        <v>1</v>
      </c>
      <c r="G15" s="121" t="s">
        <v>37</v>
      </c>
      <c r="H15" s="91"/>
      <c r="I15" s="24" t="s">
        <v>62</v>
      </c>
      <c r="J15" s="91"/>
      <c r="K15" s="91"/>
      <c r="L15" s="91"/>
      <c r="M15" s="106" t="s">
        <v>77</v>
      </c>
      <c r="N15" s="106" t="s">
        <v>40</v>
      </c>
    </row>
    <row r="16" spans="1:14" ht="92.25" customHeight="1" x14ac:dyDescent="0.3">
      <c r="A16" s="155"/>
      <c r="B16" s="42" t="s">
        <v>108</v>
      </c>
      <c r="C16" s="107" t="s">
        <v>44</v>
      </c>
      <c r="D16" s="107"/>
      <c r="E16" s="108">
        <v>95</v>
      </c>
      <c r="F16" s="44">
        <v>1</v>
      </c>
      <c r="G16" s="42" t="s">
        <v>49</v>
      </c>
      <c r="H16" s="107" t="s">
        <v>74</v>
      </c>
      <c r="I16" s="44" t="s">
        <v>120</v>
      </c>
      <c r="J16" s="107"/>
      <c r="K16" s="107"/>
      <c r="L16" s="107"/>
      <c r="M16" s="42" t="s">
        <v>78</v>
      </c>
      <c r="N16" s="42"/>
    </row>
    <row r="17" spans="1:14" ht="115.2" customHeight="1" x14ac:dyDescent="0.3">
      <c r="A17" s="157"/>
      <c r="B17" s="158" t="s">
        <v>110</v>
      </c>
      <c r="C17" s="159" t="s">
        <v>19</v>
      </c>
      <c r="D17" s="159" t="s">
        <v>21</v>
      </c>
      <c r="E17" s="160">
        <v>75</v>
      </c>
      <c r="F17" s="175">
        <v>1</v>
      </c>
      <c r="G17" s="121" t="s">
        <v>139</v>
      </c>
      <c r="H17" s="91" t="s">
        <v>72</v>
      </c>
      <c r="I17" s="24" t="s">
        <v>121</v>
      </c>
      <c r="J17" s="91"/>
      <c r="K17" s="91"/>
      <c r="L17" s="91"/>
      <c r="M17" s="189" t="s">
        <v>133</v>
      </c>
      <c r="N17" s="190" t="s">
        <v>34</v>
      </c>
    </row>
    <row r="18" spans="1:14" ht="43.2" x14ac:dyDescent="0.3">
      <c r="A18" s="157"/>
      <c r="C18" s="186" t="s">
        <v>106</v>
      </c>
      <c r="D18" s="166" t="s">
        <v>21</v>
      </c>
      <c r="E18" s="108"/>
      <c r="F18" s="187">
        <v>1</v>
      </c>
      <c r="G18" s="186" t="s">
        <v>138</v>
      </c>
      <c r="H18" s="166" t="s">
        <v>55</v>
      </c>
      <c r="I18" s="187" t="s">
        <v>122</v>
      </c>
      <c r="J18" s="166"/>
      <c r="K18" s="166"/>
      <c r="L18" s="166"/>
      <c r="M18" s="186"/>
      <c r="N18" s="191"/>
    </row>
    <row r="19" spans="1:14" ht="32.25" customHeight="1" x14ac:dyDescent="0.3">
      <c r="A19" s="162"/>
      <c r="B19" s="161" t="s">
        <v>102</v>
      </c>
      <c r="C19" s="107" t="s">
        <v>23</v>
      </c>
      <c r="D19" s="107"/>
      <c r="E19" s="108"/>
      <c r="F19" s="44"/>
      <c r="G19" s="42" t="s">
        <v>50</v>
      </c>
      <c r="H19" s="107"/>
      <c r="I19" s="44"/>
      <c r="J19" s="107"/>
      <c r="K19" s="107"/>
      <c r="L19" s="107"/>
      <c r="M19" s="107"/>
      <c r="N19" s="156"/>
    </row>
    <row r="20" spans="1:14" ht="57.6" x14ac:dyDescent="0.3">
      <c r="A20" s="164" t="s">
        <v>48</v>
      </c>
      <c r="B20" s="163" t="s">
        <v>103</v>
      </c>
      <c r="C20" s="165" t="s">
        <v>45</v>
      </c>
      <c r="D20" s="107"/>
      <c r="E20" s="108"/>
      <c r="F20" s="44">
        <v>1</v>
      </c>
      <c r="G20" s="42" t="s">
        <v>68</v>
      </c>
      <c r="H20" s="107"/>
      <c r="I20" s="44"/>
      <c r="J20" s="107"/>
      <c r="K20" s="107"/>
      <c r="L20" s="107"/>
      <c r="M20" s="42" t="s">
        <v>116</v>
      </c>
      <c r="N20" s="156"/>
    </row>
    <row r="21" spans="1:14" x14ac:dyDescent="0.3">
      <c r="A21" s="115" t="s">
        <v>29</v>
      </c>
      <c r="B21" s="163" t="s">
        <v>100</v>
      </c>
      <c r="C21" s="166" t="s">
        <v>46</v>
      </c>
      <c r="D21" s="109" t="s">
        <v>21</v>
      </c>
      <c r="E21" s="167"/>
      <c r="F21" s="86">
        <v>1</v>
      </c>
      <c r="G21" s="121"/>
      <c r="H21" s="91" t="s">
        <v>79</v>
      </c>
      <c r="I21" s="24" t="s">
        <v>123</v>
      </c>
      <c r="J21" s="91"/>
      <c r="K21" s="91"/>
      <c r="L21" s="91"/>
      <c r="M21" s="110" t="s">
        <v>51</v>
      </c>
      <c r="N21" s="106"/>
    </row>
    <row r="22" spans="1:14" ht="33.75" customHeight="1" x14ac:dyDescent="0.3">
      <c r="A22" s="164" t="s">
        <v>48</v>
      </c>
      <c r="B22" s="163" t="s">
        <v>103</v>
      </c>
      <c r="C22" s="168" t="s">
        <v>101</v>
      </c>
      <c r="D22" s="169"/>
      <c r="E22" s="170">
        <v>475</v>
      </c>
      <c r="F22" s="44">
        <v>1</v>
      </c>
      <c r="G22" s="42" t="s">
        <v>36</v>
      </c>
      <c r="H22" s="107"/>
      <c r="I22" s="44"/>
      <c r="J22" s="107"/>
      <c r="K22" s="107"/>
      <c r="L22" s="107"/>
      <c r="M22" s="42"/>
      <c r="N22" s="156" t="s">
        <v>39</v>
      </c>
    </row>
    <row r="23" spans="1:14" ht="86.4" x14ac:dyDescent="0.3">
      <c r="A23" s="155"/>
      <c r="B23" s="163"/>
      <c r="C23" s="107" t="s">
        <v>26</v>
      </c>
      <c r="D23" s="107" t="s">
        <v>21</v>
      </c>
      <c r="E23" s="108"/>
      <c r="F23" s="44">
        <v>1</v>
      </c>
      <c r="G23" s="42"/>
      <c r="H23" s="107" t="s">
        <v>80</v>
      </c>
      <c r="I23" s="44" t="s">
        <v>124</v>
      </c>
      <c r="J23" s="107"/>
      <c r="K23" s="107"/>
      <c r="L23" s="107"/>
      <c r="M23" s="42" t="s">
        <v>35</v>
      </c>
      <c r="N23" s="156" t="s">
        <v>112</v>
      </c>
    </row>
    <row r="24" spans="1:14" x14ac:dyDescent="0.3">
      <c r="A24" s="164" t="s">
        <v>48</v>
      </c>
      <c r="B24" s="163" t="s">
        <v>103</v>
      </c>
      <c r="C24" s="107" t="s">
        <v>26</v>
      </c>
      <c r="D24" s="107" t="s">
        <v>21</v>
      </c>
      <c r="E24" s="108"/>
      <c r="F24" s="44">
        <v>1</v>
      </c>
      <c r="G24" s="42"/>
      <c r="H24" s="107" t="s">
        <v>73</v>
      </c>
      <c r="I24" s="44" t="s">
        <v>125</v>
      </c>
      <c r="J24" s="107"/>
      <c r="K24" s="107"/>
      <c r="L24" s="107"/>
      <c r="M24" s="42" t="s">
        <v>134</v>
      </c>
      <c r="N24" s="156"/>
    </row>
    <row r="25" spans="1:14" x14ac:dyDescent="0.3">
      <c r="A25" s="115" t="s">
        <v>29</v>
      </c>
      <c r="B25" s="163" t="s">
        <v>103</v>
      </c>
      <c r="C25" s="90" t="s">
        <v>47</v>
      </c>
      <c r="D25" s="91" t="s">
        <v>21</v>
      </c>
      <c r="E25" s="108"/>
      <c r="F25" s="24">
        <v>1</v>
      </c>
      <c r="G25" s="121"/>
      <c r="H25" s="91" t="s">
        <v>65</v>
      </c>
      <c r="I25" s="24" t="s">
        <v>126</v>
      </c>
      <c r="J25" s="91"/>
      <c r="K25" s="91"/>
      <c r="L25" s="91"/>
      <c r="M25" s="121"/>
      <c r="N25" s="119" t="s">
        <v>57</v>
      </c>
    </row>
    <row r="26" spans="1:14" x14ac:dyDescent="0.3">
      <c r="A26" s="19"/>
      <c r="B26" s="88"/>
      <c r="C26" s="16" t="s">
        <v>117</v>
      </c>
      <c r="D26" s="50"/>
      <c r="E26" s="33"/>
      <c r="F26" s="49"/>
      <c r="G26" s="37"/>
      <c r="H26" s="50"/>
      <c r="I26" s="50"/>
      <c r="J26" s="50"/>
      <c r="K26" s="36"/>
      <c r="L26" s="36"/>
      <c r="M26" s="51"/>
      <c r="N26" s="52"/>
    </row>
    <row r="27" spans="1:14" x14ac:dyDescent="0.3">
      <c r="A27" s="19" t="s">
        <v>29</v>
      </c>
      <c r="B27" s="163" t="s">
        <v>103</v>
      </c>
      <c r="C27" s="18" t="s">
        <v>22</v>
      </c>
      <c r="D27" s="18"/>
      <c r="E27" s="67"/>
      <c r="F27" s="24">
        <v>1</v>
      </c>
      <c r="G27" s="25"/>
      <c r="H27" s="23" t="s">
        <v>74</v>
      </c>
      <c r="I27" s="23" t="s">
        <v>127</v>
      </c>
      <c r="J27" s="23"/>
      <c r="K27" s="21"/>
      <c r="L27" s="21"/>
      <c r="M27" s="192" t="s">
        <v>136</v>
      </c>
      <c r="N27" s="193" t="s">
        <v>135</v>
      </c>
    </row>
    <row r="28" spans="1:14" ht="132.6" customHeight="1" x14ac:dyDescent="0.3">
      <c r="A28" s="20"/>
      <c r="B28" s="88"/>
      <c r="C28" s="53" t="s">
        <v>105</v>
      </c>
      <c r="D28" s="24" t="s">
        <v>21</v>
      </c>
      <c r="E28" s="45"/>
      <c r="F28" s="24">
        <v>1</v>
      </c>
      <c r="G28" s="25"/>
      <c r="H28" s="24" t="s">
        <v>75</v>
      </c>
      <c r="I28" s="24" t="s">
        <v>128</v>
      </c>
      <c r="J28" s="23"/>
      <c r="K28" s="21"/>
      <c r="L28" s="21"/>
      <c r="M28" s="192"/>
      <c r="N28" s="193"/>
    </row>
    <row r="29" spans="1:14" ht="145.19999999999999" customHeight="1" x14ac:dyDescent="0.3">
      <c r="A29" s="54" t="s">
        <v>18</v>
      </c>
      <c r="B29" s="55" t="s">
        <v>30</v>
      </c>
      <c r="C29" s="43" t="s">
        <v>43</v>
      </c>
      <c r="D29" s="44" t="s">
        <v>21</v>
      </c>
      <c r="E29" s="45"/>
      <c r="F29" s="44">
        <v>1</v>
      </c>
      <c r="G29" s="46" t="s">
        <v>33</v>
      </c>
      <c r="H29" s="44" t="s">
        <v>55</v>
      </c>
      <c r="I29" s="44" t="s">
        <v>129</v>
      </c>
      <c r="J29" s="41"/>
      <c r="K29" s="39"/>
      <c r="L29" s="39"/>
      <c r="M29" s="181" t="s">
        <v>32</v>
      </c>
      <c r="N29" s="40" t="s">
        <v>42</v>
      </c>
    </row>
    <row r="30" spans="1:14" ht="57.6" x14ac:dyDescent="0.3">
      <c r="A30" s="47" t="s">
        <v>48</v>
      </c>
      <c r="B30" s="55" t="s">
        <v>30</v>
      </c>
      <c r="C30" s="41"/>
      <c r="D30" s="48" t="s">
        <v>69</v>
      </c>
      <c r="E30" s="26">
        <v>360</v>
      </c>
      <c r="F30" s="44">
        <v>2</v>
      </c>
      <c r="G30" s="46" t="s">
        <v>71</v>
      </c>
      <c r="H30" s="48" t="s">
        <v>76</v>
      </c>
      <c r="I30" s="56" t="s">
        <v>130</v>
      </c>
      <c r="J30" s="41"/>
      <c r="K30" s="39"/>
      <c r="L30" s="39"/>
      <c r="M30" s="57" t="s">
        <v>38</v>
      </c>
      <c r="N30" s="22" t="s">
        <v>64</v>
      </c>
    </row>
    <row r="31" spans="1:14" ht="43.2" x14ac:dyDescent="0.3">
      <c r="A31" s="20" t="s">
        <v>48</v>
      </c>
      <c r="B31" s="68" t="s">
        <v>104</v>
      </c>
      <c r="C31" s="58" t="s">
        <v>25</v>
      </c>
      <c r="D31" s="23"/>
      <c r="E31" s="84">
        <v>104</v>
      </c>
      <c r="F31" s="24">
        <v>2</v>
      </c>
      <c r="G31" s="25" t="s">
        <v>70</v>
      </c>
      <c r="H31" s="23"/>
      <c r="I31" s="23" t="s">
        <v>131</v>
      </c>
      <c r="J31" s="23"/>
      <c r="K31" s="21"/>
      <c r="L31" s="21"/>
      <c r="M31" s="59" t="s">
        <v>81</v>
      </c>
      <c r="N31" s="27"/>
    </row>
    <row r="32" spans="1:14" ht="15" thickBot="1" x14ac:dyDescent="0.35">
      <c r="A32" s="177" t="s">
        <v>113</v>
      </c>
      <c r="B32" s="178"/>
      <c r="C32" s="60"/>
      <c r="D32" s="61"/>
      <c r="E32" s="62">
        <f>SUM(E4:E31)</f>
        <v>4430</v>
      </c>
      <c r="F32" s="63">
        <f>SUM(F4:F31)</f>
        <v>30</v>
      </c>
      <c r="G32" s="64"/>
      <c r="H32" s="61"/>
      <c r="I32" s="61" t="s">
        <v>132</v>
      </c>
      <c r="J32" s="61"/>
      <c r="K32" s="60"/>
      <c r="L32" s="60"/>
      <c r="M32" s="65"/>
      <c r="N32" s="66"/>
    </row>
    <row r="33" spans="1:14" x14ac:dyDescent="0.3">
      <c r="A33" s="171" t="s">
        <v>114</v>
      </c>
      <c r="B33" s="172"/>
      <c r="C33" s="70"/>
      <c r="D33" s="71"/>
      <c r="E33" s="72">
        <v>1600</v>
      </c>
      <c r="F33" s="73"/>
      <c r="G33" s="74"/>
      <c r="H33" s="71"/>
      <c r="I33" s="71"/>
      <c r="J33" s="71"/>
      <c r="K33" s="70"/>
      <c r="L33" s="70"/>
      <c r="M33" s="75"/>
      <c r="N33" s="76"/>
    </row>
    <row r="34" spans="1:14" x14ac:dyDescent="0.3">
      <c r="A34" s="182" t="s">
        <v>90</v>
      </c>
      <c r="B34" s="182"/>
      <c r="E34" s="184">
        <f>SUM(E32:E33)</f>
        <v>6030</v>
      </c>
      <c r="F34" s="73">
        <f>SUM(E34/F32)</f>
        <v>201</v>
      </c>
      <c r="G34" s="74"/>
      <c r="H34" s="71"/>
      <c r="I34" s="71"/>
      <c r="J34" s="71"/>
      <c r="K34" s="70"/>
      <c r="L34" s="70"/>
      <c r="M34" s="75"/>
      <c r="N34" s="76"/>
    </row>
    <row r="35" spans="1:14" x14ac:dyDescent="0.3">
      <c r="A35" s="174" t="s">
        <v>84</v>
      </c>
      <c r="B35" s="173"/>
      <c r="C35" s="70"/>
      <c r="D35" s="71"/>
      <c r="E35" s="72">
        <v>250</v>
      </c>
      <c r="F35" s="73"/>
      <c r="G35" s="74"/>
      <c r="H35" s="71"/>
      <c r="I35" s="71"/>
      <c r="J35" s="71"/>
      <c r="K35" s="70"/>
      <c r="L35" s="70"/>
      <c r="M35" s="75"/>
      <c r="N35" s="76"/>
    </row>
    <row r="36" spans="1:14" x14ac:dyDescent="0.3">
      <c r="A36" s="89" t="s">
        <v>91</v>
      </c>
      <c r="E36" s="8">
        <v>190</v>
      </c>
      <c r="F36" s="73"/>
      <c r="G36" s="74"/>
      <c r="H36" s="71"/>
      <c r="I36" s="71"/>
      <c r="J36" s="71"/>
      <c r="K36" s="70"/>
      <c r="L36" s="70"/>
      <c r="M36" s="75"/>
      <c r="N36" s="76"/>
    </row>
    <row r="37" spans="1:14" x14ac:dyDescent="0.3">
      <c r="A37" s="69" t="s">
        <v>88</v>
      </c>
      <c r="B37" s="70"/>
      <c r="C37" s="70"/>
      <c r="D37" s="71"/>
      <c r="E37" s="72">
        <v>35</v>
      </c>
      <c r="F37" s="73"/>
      <c r="G37" s="74"/>
      <c r="H37" s="71"/>
      <c r="I37" s="71"/>
      <c r="J37" s="71"/>
      <c r="K37" s="70"/>
      <c r="L37" s="70"/>
      <c r="M37" s="75"/>
      <c r="N37" s="76"/>
    </row>
    <row r="38" spans="1:14" x14ac:dyDescent="0.3">
      <c r="A38" s="69" t="s">
        <v>115</v>
      </c>
      <c r="B38" s="70"/>
      <c r="C38" s="70"/>
      <c r="D38" s="71"/>
      <c r="E38" s="72">
        <v>100</v>
      </c>
      <c r="F38" s="73"/>
      <c r="G38" s="74"/>
      <c r="H38" s="71"/>
      <c r="I38" s="71"/>
      <c r="J38" s="71"/>
      <c r="K38" s="70"/>
      <c r="L38" s="70"/>
      <c r="M38" s="75"/>
      <c r="N38" s="76"/>
    </row>
    <row r="39" spans="1:14" x14ac:dyDescent="0.3">
      <c r="A39" s="69" t="s">
        <v>92</v>
      </c>
      <c r="B39" s="70"/>
      <c r="C39" s="70"/>
      <c r="D39" s="71"/>
      <c r="E39" s="72">
        <v>100</v>
      </c>
      <c r="F39" s="73"/>
      <c r="G39" s="74"/>
      <c r="H39" s="71"/>
      <c r="I39" s="71"/>
      <c r="J39" s="71"/>
      <c r="K39" s="70"/>
      <c r="L39" s="70"/>
      <c r="M39" s="75"/>
      <c r="N39" s="76"/>
    </row>
    <row r="40" spans="1:14" x14ac:dyDescent="0.3">
      <c r="A40" s="69" t="s">
        <v>86</v>
      </c>
      <c r="B40" s="70"/>
      <c r="C40" s="70"/>
      <c r="D40" s="71"/>
      <c r="E40" s="72">
        <v>100</v>
      </c>
      <c r="F40" s="73"/>
      <c r="G40" s="74"/>
      <c r="H40" s="71"/>
      <c r="I40" s="71"/>
      <c r="J40" s="71"/>
      <c r="K40" s="70"/>
      <c r="L40" s="70"/>
      <c r="M40" s="75"/>
      <c r="N40" s="76"/>
    </row>
    <row r="41" spans="1:14" x14ac:dyDescent="0.3">
      <c r="A41" s="174" t="s">
        <v>85</v>
      </c>
      <c r="B41" s="173"/>
      <c r="C41" s="70"/>
      <c r="D41" s="71"/>
      <c r="E41" s="72">
        <v>100</v>
      </c>
      <c r="F41" s="73"/>
      <c r="G41" s="74"/>
      <c r="H41" s="71"/>
      <c r="I41" s="71"/>
      <c r="J41" s="71"/>
      <c r="K41" s="70"/>
      <c r="L41" s="70"/>
      <c r="M41" s="75"/>
      <c r="N41" s="76"/>
    </row>
    <row r="42" spans="1:14" ht="15" thickBot="1" x14ac:dyDescent="0.35">
      <c r="A42" s="185" t="s">
        <v>93</v>
      </c>
      <c r="B42" s="185"/>
      <c r="C42" s="77"/>
      <c r="D42" s="78"/>
      <c r="E42" s="183">
        <f>SUM(E35:E41)</f>
        <v>875</v>
      </c>
      <c r="F42" s="79"/>
      <c r="G42" s="80"/>
      <c r="H42" s="81"/>
      <c r="I42" s="81"/>
      <c r="J42" s="81"/>
      <c r="K42" s="77"/>
      <c r="L42" s="77"/>
      <c r="M42" s="82"/>
      <c r="N42" s="83"/>
    </row>
  </sheetData>
  <mergeCells count="11">
    <mergeCell ref="A33:B33"/>
    <mergeCell ref="A34:B34"/>
    <mergeCell ref="A35:B35"/>
    <mergeCell ref="A41:B41"/>
    <mergeCell ref="A32:B32"/>
    <mergeCell ref="C22:D22"/>
    <mergeCell ref="M27:M28"/>
    <mergeCell ref="N27:N28"/>
    <mergeCell ref="A9:B9"/>
    <mergeCell ref="A13:B13"/>
    <mergeCell ref="M10:M12"/>
  </mergeCells>
  <hyperlinks>
    <hyperlink ref="N25" r:id="rId1"/>
    <hyperlink ref="N3" r:id="rId2"/>
    <hyperlink ref="N14" r:id="rId3"/>
    <hyperlink ref="N30" r:id="rId4"/>
  </hyperlinks>
  <pageMargins left="0.25" right="0.25" top="0" bottom="0" header="0.3" footer="0.3"/>
  <pageSetup scale="78"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dc:creator>
  <cp:lastModifiedBy>katherine green</cp:lastModifiedBy>
  <cp:lastPrinted>2014-07-19T01:13:20Z</cp:lastPrinted>
  <dcterms:created xsi:type="dcterms:W3CDTF">2014-07-16T14:53:08Z</dcterms:created>
  <dcterms:modified xsi:type="dcterms:W3CDTF">2016-01-29T01:17:18Z</dcterms:modified>
</cp:coreProperties>
</file>